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7485" activeTab="2"/>
  </bookViews>
  <sheets>
    <sheet name="2016级" sheetId="3" r:id="rId1"/>
    <sheet name="2017级" sheetId="1" r:id="rId2"/>
    <sheet name="2018级" sheetId="4" r:id="rId3"/>
    <sheet name="Sheet1" sheetId="5" r:id="rId4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4" i="4"/>
  <c r="H5"/>
  <c r="H6"/>
  <c r="H7"/>
  <c r="H8"/>
  <c r="H9"/>
  <c r="H10"/>
  <c r="H11"/>
  <c r="H12"/>
  <c r="H13"/>
  <c r="H14"/>
  <c r="H15"/>
  <c r="H16"/>
  <c r="H17"/>
  <c r="G4"/>
  <c r="G5"/>
  <c r="G6"/>
  <c r="G7"/>
  <c r="G8"/>
  <c r="G9"/>
  <c r="G10"/>
  <c r="G11"/>
  <c r="G12"/>
  <c r="G13"/>
  <c r="G14"/>
  <c r="G15"/>
  <c r="G16"/>
  <c r="G17"/>
  <c r="F4"/>
  <c r="F5"/>
  <c r="F6"/>
  <c r="F7"/>
  <c r="F8"/>
  <c r="F9"/>
  <c r="F10"/>
  <c r="F11"/>
  <c r="F12"/>
  <c r="F13"/>
  <c r="F14"/>
  <c r="F15"/>
  <c r="F16"/>
  <c r="F17"/>
  <c r="E4"/>
  <c r="E5"/>
  <c r="E6"/>
  <c r="E7"/>
  <c r="E8"/>
  <c r="E9"/>
  <c r="E10"/>
  <c r="E11"/>
  <c r="E12"/>
  <c r="E13"/>
  <c r="E14"/>
  <c r="E15"/>
  <c r="E16"/>
  <c r="E17"/>
  <c r="D4"/>
  <c r="D5"/>
  <c r="D6"/>
  <c r="D7"/>
  <c r="D8"/>
  <c r="D9"/>
  <c r="D10"/>
  <c r="D11"/>
  <c r="D12"/>
  <c r="D13"/>
  <c r="D14"/>
  <c r="D15"/>
  <c r="D16"/>
  <c r="D17"/>
  <c r="H3"/>
  <c r="G3"/>
  <c r="F3"/>
  <c r="E3"/>
  <c r="D3"/>
  <c r="H4" i="1"/>
  <c r="H5"/>
  <c r="H6"/>
  <c r="H7"/>
  <c r="H8"/>
  <c r="H9"/>
  <c r="H10"/>
  <c r="H11"/>
  <c r="H12"/>
  <c r="H13"/>
  <c r="H14"/>
  <c r="H15"/>
  <c r="H16"/>
  <c r="H17"/>
  <c r="F17"/>
  <c r="G4"/>
  <c r="G5"/>
  <c r="G6"/>
  <c r="G7"/>
  <c r="G8"/>
  <c r="G9"/>
  <c r="G10"/>
  <c r="G11"/>
  <c r="G12"/>
  <c r="G13"/>
  <c r="G14"/>
  <c r="G15"/>
  <c r="G16"/>
  <c r="G17"/>
  <c r="F4"/>
  <c r="F5"/>
  <c r="F6"/>
  <c r="F7"/>
  <c r="F8"/>
  <c r="F9"/>
  <c r="F10"/>
  <c r="F11"/>
  <c r="F12"/>
  <c r="F13"/>
  <c r="F14"/>
  <c r="F15"/>
  <c r="F16"/>
  <c r="E4"/>
  <c r="E5"/>
  <c r="E6"/>
  <c r="E7"/>
  <c r="E8"/>
  <c r="E9"/>
  <c r="E10"/>
  <c r="E11"/>
  <c r="E12"/>
  <c r="E13"/>
  <c r="E14"/>
  <c r="E15"/>
  <c r="E16"/>
  <c r="E17"/>
  <c r="D4"/>
  <c r="D5"/>
  <c r="D6"/>
  <c r="D7"/>
  <c r="D8"/>
  <c r="D9"/>
  <c r="D10"/>
  <c r="D11"/>
  <c r="D12"/>
  <c r="D13"/>
  <c r="D14"/>
  <c r="D15"/>
  <c r="D16"/>
  <c r="D17"/>
  <c r="H3"/>
  <c r="G3"/>
  <c r="F3"/>
  <c r="E3"/>
  <c r="D3"/>
  <c r="H4" i="3"/>
  <c r="H5"/>
  <c r="H6"/>
  <c r="H7"/>
  <c r="H8"/>
  <c r="H9"/>
  <c r="H10"/>
  <c r="H11"/>
  <c r="H12"/>
  <c r="H13"/>
  <c r="H14"/>
  <c r="H15"/>
  <c r="H16"/>
  <c r="H17"/>
  <c r="G4"/>
  <c r="G5"/>
  <c r="G6"/>
  <c r="G7"/>
  <c r="G8"/>
  <c r="G9"/>
  <c r="G10"/>
  <c r="G11"/>
  <c r="G12"/>
  <c r="G13"/>
  <c r="G14"/>
  <c r="G15"/>
  <c r="G16"/>
  <c r="G17"/>
  <c r="F4"/>
  <c r="F5"/>
  <c r="F6"/>
  <c r="F7"/>
  <c r="F8"/>
  <c r="F9"/>
  <c r="F10"/>
  <c r="F11"/>
  <c r="F12"/>
  <c r="F13"/>
  <c r="F14"/>
  <c r="F15"/>
  <c r="F16"/>
  <c r="F17"/>
  <c r="E4"/>
  <c r="E5"/>
  <c r="E6"/>
  <c r="E7"/>
  <c r="E8"/>
  <c r="E9"/>
  <c r="E10"/>
  <c r="E11"/>
  <c r="E12"/>
  <c r="E13"/>
  <c r="E14"/>
  <c r="E15"/>
  <c r="E16"/>
  <c r="E17"/>
  <c r="D4"/>
  <c r="D5"/>
  <c r="D6"/>
  <c r="D7"/>
  <c r="D8"/>
  <c r="D9"/>
  <c r="D10"/>
  <c r="D11"/>
  <c r="D12"/>
  <c r="D13"/>
  <c r="D14"/>
  <c r="D15"/>
  <c r="D16"/>
  <c r="D17"/>
  <c r="H3"/>
  <c r="G3"/>
  <c r="F3"/>
  <c r="E3"/>
  <c r="D3"/>
</calcChain>
</file>

<file path=xl/sharedStrings.xml><?xml version="1.0" encoding="utf-8"?>
<sst xmlns="http://schemas.openxmlformats.org/spreadsheetml/2006/main" count="88" uniqueCount="35">
  <si>
    <t>国贸</t>
  </si>
  <si>
    <t>商务</t>
  </si>
  <si>
    <t>贸经</t>
  </si>
  <si>
    <t>保险</t>
  </si>
  <si>
    <t>金融</t>
  </si>
  <si>
    <t>税收</t>
  </si>
  <si>
    <t>财管</t>
  </si>
  <si>
    <t>会计</t>
  </si>
  <si>
    <t>审计</t>
  </si>
  <si>
    <t>工商</t>
  </si>
  <si>
    <t>人资</t>
  </si>
  <si>
    <t>物流</t>
  </si>
  <si>
    <t>营销</t>
  </si>
  <si>
    <t>法学</t>
  </si>
  <si>
    <t>英语</t>
  </si>
  <si>
    <t>一等4%</t>
    <phoneticPr fontId="1" type="noConversion"/>
  </si>
  <si>
    <t>二等8%</t>
    <phoneticPr fontId="1" type="noConversion"/>
  </si>
  <si>
    <t>三等25%</t>
    <phoneticPr fontId="1" type="noConversion"/>
  </si>
  <si>
    <t>学习进步奖5%</t>
    <phoneticPr fontId="1" type="noConversion"/>
  </si>
  <si>
    <t>素拓20%</t>
    <phoneticPr fontId="1" type="noConversion"/>
  </si>
  <si>
    <t>专业</t>
    <phoneticPr fontId="1" type="noConversion"/>
  </si>
  <si>
    <t>年级</t>
    <phoneticPr fontId="1" type="noConversion"/>
  </si>
  <si>
    <t>人数</t>
    <phoneticPr fontId="1" type="noConversion"/>
  </si>
  <si>
    <t>年级</t>
    <phoneticPr fontId="1" type="noConversion"/>
  </si>
  <si>
    <t>专业</t>
    <phoneticPr fontId="1" type="noConversion"/>
  </si>
  <si>
    <t>人数</t>
    <phoneticPr fontId="1" type="noConversion"/>
  </si>
  <si>
    <t>国贸系</t>
    <phoneticPr fontId="1" type="noConversion"/>
  </si>
  <si>
    <t>金融税收系</t>
    <phoneticPr fontId="1" type="noConversion"/>
  </si>
  <si>
    <t>会计系</t>
    <phoneticPr fontId="1" type="noConversion"/>
  </si>
  <si>
    <t>工商管理系</t>
    <phoneticPr fontId="1" type="noConversion"/>
  </si>
  <si>
    <t>2016级奖学金名额分配</t>
    <phoneticPr fontId="1" type="noConversion"/>
  </si>
  <si>
    <t>文法系</t>
    <phoneticPr fontId="1" type="noConversion"/>
  </si>
  <si>
    <t>2017级奖学金名额分配</t>
    <phoneticPr fontId="1" type="noConversion"/>
  </si>
  <si>
    <t>2018级奖学金名额分配</t>
    <phoneticPr fontId="1" type="noConversion"/>
  </si>
  <si>
    <t>多2等1个</t>
    <phoneticPr fontId="1" type="noConversion"/>
  </si>
</sst>
</file>

<file path=xl/styles.xml><?xml version="1.0" encoding="utf-8"?>
<styleSheet xmlns="http://schemas.openxmlformats.org/spreadsheetml/2006/main">
  <numFmts count="2">
    <numFmt numFmtId="176" formatCode="0.00_);[Red]\(0.00\)"/>
    <numFmt numFmtId="177" formatCode="0_ "/>
  </numFmts>
  <fonts count="7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8"/>
      <color theme="1"/>
      <name val="宋体"/>
      <family val="3"/>
      <charset val="134"/>
      <scheme val="minor"/>
    </font>
    <font>
      <b/>
      <sz val="18"/>
      <color theme="1"/>
      <name val="宋体"/>
      <family val="3"/>
      <charset val="134"/>
      <scheme val="minor"/>
    </font>
    <font>
      <b/>
      <sz val="20"/>
      <color theme="1"/>
      <name val="宋体"/>
      <family val="3"/>
      <charset val="134"/>
      <scheme val="minor"/>
    </font>
    <font>
      <sz val="18"/>
      <color theme="1"/>
      <name val="宋体"/>
      <family val="2"/>
      <charset val="134"/>
      <scheme val="minor"/>
    </font>
    <font>
      <sz val="20"/>
      <color theme="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6">
    <xf numFmtId="0" fontId="0" fillId="0" borderId="0" xfId="0">
      <alignment vertical="center"/>
    </xf>
    <xf numFmtId="0" fontId="2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176" fontId="0" fillId="0" borderId="0" xfId="0" applyNumberFormat="1">
      <alignment vertical="center"/>
    </xf>
    <xf numFmtId="0" fontId="0" fillId="0" borderId="1" xfId="0" applyBorder="1">
      <alignment vertical="center"/>
    </xf>
    <xf numFmtId="177" fontId="2" fillId="2" borderId="1" xfId="0" applyNumberFormat="1" applyFont="1" applyFill="1" applyBorder="1" applyAlignment="1">
      <alignment horizontal="center" vertical="center"/>
    </xf>
    <xf numFmtId="177" fontId="3" fillId="0" borderId="1" xfId="0" applyNumberFormat="1" applyFont="1" applyBorder="1" applyAlignment="1">
      <alignment horizontal="center" vertical="center"/>
    </xf>
    <xf numFmtId="177" fontId="0" fillId="0" borderId="0" xfId="0" applyNumberForma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177" fontId="4" fillId="0" borderId="1" xfId="0" applyNumberFormat="1" applyFont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177" fontId="6" fillId="2" borderId="1" xfId="0" applyNumberFormat="1" applyFont="1" applyFill="1" applyBorder="1" applyAlignment="1">
      <alignment horizontal="center" vertical="center"/>
    </xf>
    <xf numFmtId="0" fontId="6" fillId="0" borderId="1" xfId="0" applyFont="1" applyBorder="1">
      <alignment vertical="center"/>
    </xf>
    <xf numFmtId="0" fontId="4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</cellXfs>
  <cellStyles count="1">
    <cellStyle name="常规" xfId="0" builtinId="0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2" defaultPivotStyle="PivotStyleLight16">
    <tableStyle name="MySqlDefault" pivot="0" table="0" count="2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8"/>
  <sheetViews>
    <sheetView workbookViewId="0">
      <selection activeCell="D4" sqref="D4:F4"/>
    </sheetView>
  </sheetViews>
  <sheetFormatPr defaultRowHeight="13.5"/>
  <cols>
    <col min="1" max="1" width="16.5" customWidth="1"/>
    <col min="2" max="2" width="12" customWidth="1"/>
    <col min="3" max="3" width="13.625" customWidth="1"/>
    <col min="4" max="4" width="13.875" customWidth="1"/>
    <col min="5" max="5" width="17.375" customWidth="1"/>
    <col min="6" max="6" width="17.75" customWidth="1"/>
    <col min="7" max="7" width="21.375" customWidth="1"/>
    <col min="8" max="8" width="19" customWidth="1"/>
  </cols>
  <sheetData>
    <row r="1" spans="1:9" ht="45" customHeight="1">
      <c r="A1" s="15" t="s">
        <v>30</v>
      </c>
      <c r="B1" s="16"/>
      <c r="C1" s="16"/>
      <c r="D1" s="16"/>
      <c r="E1" s="16"/>
      <c r="F1" s="16"/>
      <c r="G1" s="16"/>
      <c r="H1" s="17"/>
    </row>
    <row r="2" spans="1:9" ht="49.5" customHeight="1">
      <c r="A2" s="2" t="s">
        <v>23</v>
      </c>
      <c r="B2" s="2" t="s">
        <v>24</v>
      </c>
      <c r="C2" s="2" t="s">
        <v>25</v>
      </c>
      <c r="D2" s="2" t="s">
        <v>15</v>
      </c>
      <c r="E2" s="2" t="s">
        <v>16</v>
      </c>
      <c r="F2" s="2" t="s">
        <v>17</v>
      </c>
      <c r="G2" s="3" t="s">
        <v>18</v>
      </c>
      <c r="H2" s="2" t="s">
        <v>19</v>
      </c>
    </row>
    <row r="3" spans="1:9" ht="33" customHeight="1">
      <c r="A3" s="18" t="s">
        <v>26</v>
      </c>
      <c r="B3" s="1" t="s">
        <v>0</v>
      </c>
      <c r="C3" s="1">
        <v>137</v>
      </c>
      <c r="D3" s="6">
        <f>C3*0.04</f>
        <v>5.48</v>
      </c>
      <c r="E3" s="6">
        <f>C3*0.08</f>
        <v>10.96</v>
      </c>
      <c r="F3" s="6">
        <f>C3*0.25</f>
        <v>34.25</v>
      </c>
      <c r="G3" s="6">
        <f>C3*0.05</f>
        <v>6.8500000000000005</v>
      </c>
      <c r="H3" s="6">
        <f>C3*0.2</f>
        <v>27.400000000000002</v>
      </c>
    </row>
    <row r="4" spans="1:9" ht="33" customHeight="1">
      <c r="A4" s="20"/>
      <c r="B4" s="1" t="s">
        <v>1</v>
      </c>
      <c r="C4" s="1">
        <v>84</v>
      </c>
      <c r="D4" s="6">
        <f t="shared" ref="D4:D17" si="0">C4*0.04</f>
        <v>3.36</v>
      </c>
      <c r="E4" s="6">
        <f t="shared" ref="E4:E17" si="1">C4*0.08</f>
        <v>6.72</v>
      </c>
      <c r="F4" s="6">
        <f t="shared" ref="F4:F17" si="2">C4*0.25</f>
        <v>21</v>
      </c>
      <c r="G4" s="6">
        <f t="shared" ref="G4:G17" si="3">C4*0.05</f>
        <v>4.2</v>
      </c>
      <c r="H4" s="6">
        <f t="shared" ref="H4:H17" si="4">C4*0.2</f>
        <v>16.8</v>
      </c>
      <c r="I4" t="s">
        <v>34</v>
      </c>
    </row>
    <row r="5" spans="1:9" ht="33" customHeight="1">
      <c r="A5" s="19"/>
      <c r="B5" s="1" t="s">
        <v>2</v>
      </c>
      <c r="C5" s="1">
        <v>64</v>
      </c>
      <c r="D5" s="6">
        <f t="shared" si="0"/>
        <v>2.56</v>
      </c>
      <c r="E5" s="6">
        <f t="shared" si="1"/>
        <v>5.12</v>
      </c>
      <c r="F5" s="6">
        <f t="shared" si="2"/>
        <v>16</v>
      </c>
      <c r="G5" s="6">
        <f t="shared" si="3"/>
        <v>3.2</v>
      </c>
      <c r="H5" s="6">
        <f t="shared" si="4"/>
        <v>12.8</v>
      </c>
    </row>
    <row r="6" spans="1:9" ht="33" customHeight="1">
      <c r="A6" s="18" t="s">
        <v>27</v>
      </c>
      <c r="B6" s="1" t="s">
        <v>3</v>
      </c>
      <c r="C6" s="1">
        <v>41</v>
      </c>
      <c r="D6" s="6">
        <f t="shared" si="0"/>
        <v>1.6400000000000001</v>
      </c>
      <c r="E6" s="6">
        <f t="shared" si="1"/>
        <v>3.2800000000000002</v>
      </c>
      <c r="F6" s="6">
        <f t="shared" si="2"/>
        <v>10.25</v>
      </c>
      <c r="G6" s="6">
        <f t="shared" si="3"/>
        <v>2.0500000000000003</v>
      </c>
      <c r="H6" s="6">
        <f t="shared" si="4"/>
        <v>8.2000000000000011</v>
      </c>
    </row>
    <row r="7" spans="1:9" ht="33" customHeight="1">
      <c r="A7" s="20"/>
      <c r="B7" s="1" t="s">
        <v>4</v>
      </c>
      <c r="C7" s="1">
        <v>318</v>
      </c>
      <c r="D7" s="6">
        <f t="shared" si="0"/>
        <v>12.72</v>
      </c>
      <c r="E7" s="6">
        <f t="shared" si="1"/>
        <v>25.44</v>
      </c>
      <c r="F7" s="6">
        <f t="shared" si="2"/>
        <v>79.5</v>
      </c>
      <c r="G7" s="6">
        <f t="shared" si="3"/>
        <v>15.9</v>
      </c>
      <c r="H7" s="6">
        <f t="shared" si="4"/>
        <v>63.6</v>
      </c>
    </row>
    <row r="8" spans="1:9" ht="33" customHeight="1">
      <c r="A8" s="19"/>
      <c r="B8" s="1" t="s">
        <v>5</v>
      </c>
      <c r="C8" s="1">
        <v>115</v>
      </c>
      <c r="D8" s="6">
        <f t="shared" si="0"/>
        <v>4.6000000000000005</v>
      </c>
      <c r="E8" s="6">
        <f t="shared" si="1"/>
        <v>9.2000000000000011</v>
      </c>
      <c r="F8" s="6">
        <f t="shared" si="2"/>
        <v>28.75</v>
      </c>
      <c r="G8" s="6">
        <f t="shared" si="3"/>
        <v>5.75</v>
      </c>
      <c r="H8" s="6">
        <f t="shared" si="4"/>
        <v>23</v>
      </c>
    </row>
    <row r="9" spans="1:9" ht="33" customHeight="1">
      <c r="A9" s="18" t="s">
        <v>28</v>
      </c>
      <c r="B9" s="1" t="s">
        <v>6</v>
      </c>
      <c r="C9" s="1">
        <v>218</v>
      </c>
      <c r="D9" s="6">
        <f t="shared" si="0"/>
        <v>8.7200000000000006</v>
      </c>
      <c r="E9" s="6">
        <f t="shared" si="1"/>
        <v>17.440000000000001</v>
      </c>
      <c r="F9" s="6">
        <f t="shared" si="2"/>
        <v>54.5</v>
      </c>
      <c r="G9" s="6">
        <f t="shared" si="3"/>
        <v>10.9</v>
      </c>
      <c r="H9" s="6">
        <f t="shared" si="4"/>
        <v>43.6</v>
      </c>
    </row>
    <row r="10" spans="1:9" ht="33" customHeight="1">
      <c r="A10" s="20"/>
      <c r="B10" s="1" t="s">
        <v>7</v>
      </c>
      <c r="C10" s="1">
        <v>486</v>
      </c>
      <c r="D10" s="6">
        <f t="shared" si="0"/>
        <v>19.440000000000001</v>
      </c>
      <c r="E10" s="6">
        <f t="shared" si="1"/>
        <v>38.880000000000003</v>
      </c>
      <c r="F10" s="6">
        <f t="shared" si="2"/>
        <v>121.5</v>
      </c>
      <c r="G10" s="6">
        <f t="shared" si="3"/>
        <v>24.3</v>
      </c>
      <c r="H10" s="6">
        <f t="shared" si="4"/>
        <v>97.2</v>
      </c>
    </row>
    <row r="11" spans="1:9" ht="33" customHeight="1">
      <c r="A11" s="19"/>
      <c r="B11" s="1" t="s">
        <v>8</v>
      </c>
      <c r="C11" s="1">
        <v>223</v>
      </c>
      <c r="D11" s="6">
        <f t="shared" si="0"/>
        <v>8.92</v>
      </c>
      <c r="E11" s="6">
        <f t="shared" si="1"/>
        <v>17.84</v>
      </c>
      <c r="F11" s="6">
        <f t="shared" si="2"/>
        <v>55.75</v>
      </c>
      <c r="G11" s="6">
        <f t="shared" si="3"/>
        <v>11.15</v>
      </c>
      <c r="H11" s="6">
        <f t="shared" si="4"/>
        <v>44.6</v>
      </c>
    </row>
    <row r="12" spans="1:9" ht="33" customHeight="1">
      <c r="A12" s="18" t="s">
        <v>29</v>
      </c>
      <c r="B12" s="1" t="s">
        <v>9</v>
      </c>
      <c r="C12" s="1">
        <v>99</v>
      </c>
      <c r="D12" s="6">
        <f t="shared" si="0"/>
        <v>3.96</v>
      </c>
      <c r="E12" s="6">
        <f t="shared" si="1"/>
        <v>7.92</v>
      </c>
      <c r="F12" s="6">
        <f t="shared" si="2"/>
        <v>24.75</v>
      </c>
      <c r="G12" s="6">
        <f t="shared" si="3"/>
        <v>4.95</v>
      </c>
      <c r="H12" s="6">
        <f t="shared" si="4"/>
        <v>19.8</v>
      </c>
    </row>
    <row r="13" spans="1:9" ht="33" customHeight="1">
      <c r="A13" s="20"/>
      <c r="B13" s="1" t="s">
        <v>10</v>
      </c>
      <c r="C13" s="1">
        <v>116</v>
      </c>
      <c r="D13" s="6">
        <f t="shared" si="0"/>
        <v>4.6399999999999997</v>
      </c>
      <c r="E13" s="6">
        <f t="shared" si="1"/>
        <v>9.2799999999999994</v>
      </c>
      <c r="F13" s="6">
        <f t="shared" si="2"/>
        <v>29</v>
      </c>
      <c r="G13" s="6">
        <f t="shared" si="3"/>
        <v>5.8000000000000007</v>
      </c>
      <c r="H13" s="6">
        <f t="shared" si="4"/>
        <v>23.200000000000003</v>
      </c>
    </row>
    <row r="14" spans="1:9" ht="33" customHeight="1">
      <c r="A14" s="20"/>
      <c r="B14" s="1" t="s">
        <v>11</v>
      </c>
      <c r="C14" s="1">
        <v>97</v>
      </c>
      <c r="D14" s="6">
        <f t="shared" si="0"/>
        <v>3.88</v>
      </c>
      <c r="E14" s="6">
        <f t="shared" si="1"/>
        <v>7.76</v>
      </c>
      <c r="F14" s="6">
        <f t="shared" si="2"/>
        <v>24.25</v>
      </c>
      <c r="G14" s="6">
        <f t="shared" si="3"/>
        <v>4.8500000000000005</v>
      </c>
      <c r="H14" s="6">
        <f t="shared" si="4"/>
        <v>19.400000000000002</v>
      </c>
    </row>
    <row r="15" spans="1:9" ht="33" customHeight="1">
      <c r="A15" s="19"/>
      <c r="B15" s="1" t="s">
        <v>12</v>
      </c>
      <c r="C15" s="1">
        <v>97</v>
      </c>
      <c r="D15" s="6">
        <f t="shared" si="0"/>
        <v>3.88</v>
      </c>
      <c r="E15" s="6">
        <f t="shared" si="1"/>
        <v>7.76</v>
      </c>
      <c r="F15" s="6">
        <f t="shared" si="2"/>
        <v>24.25</v>
      </c>
      <c r="G15" s="6">
        <f t="shared" si="3"/>
        <v>4.8500000000000005</v>
      </c>
      <c r="H15" s="6">
        <f t="shared" si="4"/>
        <v>19.400000000000002</v>
      </c>
    </row>
    <row r="16" spans="1:9" ht="33" customHeight="1">
      <c r="A16" s="18" t="s">
        <v>31</v>
      </c>
      <c r="B16" s="1" t="s">
        <v>13</v>
      </c>
      <c r="C16" s="1">
        <v>76</v>
      </c>
      <c r="D16" s="6">
        <f t="shared" si="0"/>
        <v>3.04</v>
      </c>
      <c r="E16" s="6">
        <f t="shared" si="1"/>
        <v>6.08</v>
      </c>
      <c r="F16" s="6">
        <f t="shared" si="2"/>
        <v>19</v>
      </c>
      <c r="G16" s="6">
        <f t="shared" si="3"/>
        <v>3.8000000000000003</v>
      </c>
      <c r="H16" s="6">
        <f t="shared" si="4"/>
        <v>15.200000000000001</v>
      </c>
    </row>
    <row r="17" spans="1:8" ht="33" customHeight="1">
      <c r="A17" s="19"/>
      <c r="B17" s="1" t="s">
        <v>14</v>
      </c>
      <c r="C17" s="1">
        <v>70</v>
      </c>
      <c r="D17" s="6">
        <f t="shared" si="0"/>
        <v>2.8000000000000003</v>
      </c>
      <c r="E17" s="6">
        <f t="shared" si="1"/>
        <v>5.6000000000000005</v>
      </c>
      <c r="F17" s="6">
        <f t="shared" si="2"/>
        <v>17.5</v>
      </c>
      <c r="G17" s="6">
        <f t="shared" si="3"/>
        <v>3.5</v>
      </c>
      <c r="H17" s="6">
        <f t="shared" si="4"/>
        <v>14</v>
      </c>
    </row>
    <row r="18" spans="1:8">
      <c r="D18">
        <v>91</v>
      </c>
      <c r="E18">
        <v>179</v>
      </c>
      <c r="F18">
        <v>562</v>
      </c>
    </row>
  </sheetData>
  <mergeCells count="6">
    <mergeCell ref="A1:H1"/>
    <mergeCell ref="A16:A17"/>
    <mergeCell ref="A3:A5"/>
    <mergeCell ref="A6:A8"/>
    <mergeCell ref="A9:A11"/>
    <mergeCell ref="A12:A15"/>
  </mergeCells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8"/>
  <sheetViews>
    <sheetView zoomScale="85" zoomScaleNormal="85" workbookViewId="0">
      <selection activeCell="F17" sqref="F17"/>
    </sheetView>
  </sheetViews>
  <sheetFormatPr defaultRowHeight="13.5"/>
  <cols>
    <col min="1" max="1" width="16.625" customWidth="1"/>
    <col min="2" max="2" width="24" customWidth="1"/>
    <col min="3" max="3" width="14.375" customWidth="1"/>
    <col min="4" max="4" width="15.125" style="4" customWidth="1"/>
    <col min="5" max="5" width="15.125" customWidth="1"/>
    <col min="6" max="6" width="16.75" customWidth="1"/>
    <col min="7" max="7" width="19.875" customWidth="1"/>
    <col min="8" max="8" width="18.125" style="8" customWidth="1"/>
  </cols>
  <sheetData>
    <row r="1" spans="1:8" ht="49.5" customHeight="1">
      <c r="A1" s="15" t="s">
        <v>32</v>
      </c>
      <c r="B1" s="16"/>
      <c r="C1" s="16"/>
      <c r="D1" s="16"/>
      <c r="E1" s="16"/>
      <c r="F1" s="16"/>
      <c r="G1" s="16"/>
      <c r="H1" s="17"/>
    </row>
    <row r="2" spans="1:8" ht="51">
      <c r="A2" s="9" t="s">
        <v>21</v>
      </c>
      <c r="B2" s="9" t="s">
        <v>20</v>
      </c>
      <c r="C2" s="9" t="s">
        <v>22</v>
      </c>
      <c r="D2" s="9" t="s">
        <v>15</v>
      </c>
      <c r="E2" s="9" t="s">
        <v>16</v>
      </c>
      <c r="F2" s="9" t="s">
        <v>17</v>
      </c>
      <c r="G2" s="10" t="s">
        <v>18</v>
      </c>
      <c r="H2" s="11" t="s">
        <v>19</v>
      </c>
    </row>
    <row r="3" spans="1:8" ht="36" customHeight="1">
      <c r="A3" s="21" t="s">
        <v>26</v>
      </c>
      <c r="B3" s="12" t="s">
        <v>0</v>
      </c>
      <c r="C3" s="12">
        <v>127</v>
      </c>
      <c r="D3" s="13">
        <f>C3*0.04</f>
        <v>5.08</v>
      </c>
      <c r="E3" s="13">
        <f>C3*0.08</f>
        <v>10.16</v>
      </c>
      <c r="F3" s="13">
        <f>C3*0.25</f>
        <v>31.75</v>
      </c>
      <c r="G3" s="13">
        <f>C3*0.05</f>
        <v>6.3500000000000005</v>
      </c>
      <c r="H3" s="13">
        <f>C3*0.2</f>
        <v>25.400000000000002</v>
      </c>
    </row>
    <row r="4" spans="1:8" ht="36" customHeight="1">
      <c r="A4" s="23"/>
      <c r="B4" s="12" t="s">
        <v>1</v>
      </c>
      <c r="C4" s="12">
        <v>93</v>
      </c>
      <c r="D4" s="13">
        <f t="shared" ref="D4:D17" si="0">C4*0.04</f>
        <v>3.72</v>
      </c>
      <c r="E4" s="13">
        <f t="shared" ref="E4:E17" si="1">C4*0.08</f>
        <v>7.44</v>
      </c>
      <c r="F4" s="13">
        <f t="shared" ref="F4:F17" si="2">C4*0.25</f>
        <v>23.25</v>
      </c>
      <c r="G4" s="13">
        <f t="shared" ref="G4:G17" si="3">C4*0.05</f>
        <v>4.6500000000000004</v>
      </c>
      <c r="H4" s="13">
        <f t="shared" ref="H4:H17" si="4">C4*0.2</f>
        <v>18.600000000000001</v>
      </c>
    </row>
    <row r="5" spans="1:8" ht="36" customHeight="1">
      <c r="A5" s="22"/>
      <c r="B5" s="12" t="s">
        <v>2</v>
      </c>
      <c r="C5" s="12">
        <v>75</v>
      </c>
      <c r="D5" s="13">
        <f t="shared" si="0"/>
        <v>3</v>
      </c>
      <c r="E5" s="13">
        <f t="shared" si="1"/>
        <v>6</v>
      </c>
      <c r="F5" s="13">
        <f t="shared" si="2"/>
        <v>18.75</v>
      </c>
      <c r="G5" s="13">
        <f t="shared" si="3"/>
        <v>3.75</v>
      </c>
      <c r="H5" s="13">
        <f t="shared" si="4"/>
        <v>15</v>
      </c>
    </row>
    <row r="6" spans="1:8" ht="36" customHeight="1">
      <c r="A6" s="21" t="s">
        <v>27</v>
      </c>
      <c r="B6" s="12" t="s">
        <v>3</v>
      </c>
      <c r="C6" s="12">
        <v>37</v>
      </c>
      <c r="D6" s="13">
        <f t="shared" si="0"/>
        <v>1.48</v>
      </c>
      <c r="E6" s="13">
        <f t="shared" si="1"/>
        <v>2.96</v>
      </c>
      <c r="F6" s="13">
        <f t="shared" si="2"/>
        <v>9.25</v>
      </c>
      <c r="G6" s="13">
        <f t="shared" si="3"/>
        <v>1.85</v>
      </c>
      <c r="H6" s="13">
        <f t="shared" si="4"/>
        <v>7.4</v>
      </c>
    </row>
    <row r="7" spans="1:8" ht="36" customHeight="1">
      <c r="A7" s="23"/>
      <c r="B7" s="12" t="s">
        <v>4</v>
      </c>
      <c r="C7" s="12">
        <v>323</v>
      </c>
      <c r="D7" s="13">
        <f t="shared" si="0"/>
        <v>12.92</v>
      </c>
      <c r="E7" s="13">
        <f t="shared" si="1"/>
        <v>25.84</v>
      </c>
      <c r="F7" s="13">
        <f t="shared" si="2"/>
        <v>80.75</v>
      </c>
      <c r="G7" s="13">
        <f t="shared" si="3"/>
        <v>16.150000000000002</v>
      </c>
      <c r="H7" s="13">
        <f t="shared" si="4"/>
        <v>64.600000000000009</v>
      </c>
    </row>
    <row r="8" spans="1:8" ht="36" customHeight="1">
      <c r="A8" s="22"/>
      <c r="B8" s="12" t="s">
        <v>5</v>
      </c>
      <c r="C8" s="12">
        <v>125</v>
      </c>
      <c r="D8" s="13">
        <f t="shared" si="0"/>
        <v>5</v>
      </c>
      <c r="E8" s="13">
        <f t="shared" si="1"/>
        <v>10</v>
      </c>
      <c r="F8" s="13">
        <f t="shared" si="2"/>
        <v>31.25</v>
      </c>
      <c r="G8" s="13">
        <f t="shared" si="3"/>
        <v>6.25</v>
      </c>
      <c r="H8" s="13">
        <f t="shared" si="4"/>
        <v>25</v>
      </c>
    </row>
    <row r="9" spans="1:8" ht="36" customHeight="1">
      <c r="A9" s="21" t="s">
        <v>28</v>
      </c>
      <c r="B9" s="12" t="s">
        <v>6</v>
      </c>
      <c r="C9" s="12">
        <v>244</v>
      </c>
      <c r="D9" s="13">
        <f t="shared" si="0"/>
        <v>9.76</v>
      </c>
      <c r="E9" s="13">
        <f t="shared" si="1"/>
        <v>19.52</v>
      </c>
      <c r="F9" s="13">
        <f t="shared" si="2"/>
        <v>61</v>
      </c>
      <c r="G9" s="13">
        <f t="shared" si="3"/>
        <v>12.200000000000001</v>
      </c>
      <c r="H9" s="13">
        <f t="shared" si="4"/>
        <v>48.800000000000004</v>
      </c>
    </row>
    <row r="10" spans="1:8" ht="36" customHeight="1">
      <c r="A10" s="23"/>
      <c r="B10" s="12" t="s">
        <v>7</v>
      </c>
      <c r="C10" s="12">
        <v>441</v>
      </c>
      <c r="D10" s="13">
        <f t="shared" si="0"/>
        <v>17.64</v>
      </c>
      <c r="E10" s="13">
        <f t="shared" si="1"/>
        <v>35.28</v>
      </c>
      <c r="F10" s="13">
        <f t="shared" si="2"/>
        <v>110.25</v>
      </c>
      <c r="G10" s="13">
        <f t="shared" si="3"/>
        <v>22.05</v>
      </c>
      <c r="H10" s="13">
        <f t="shared" si="4"/>
        <v>88.2</v>
      </c>
    </row>
    <row r="11" spans="1:8" ht="36" customHeight="1">
      <c r="A11" s="22"/>
      <c r="B11" s="12" t="s">
        <v>8</v>
      </c>
      <c r="C11" s="12">
        <v>230</v>
      </c>
      <c r="D11" s="13">
        <f t="shared" si="0"/>
        <v>9.2000000000000011</v>
      </c>
      <c r="E11" s="13">
        <f t="shared" si="1"/>
        <v>18.400000000000002</v>
      </c>
      <c r="F11" s="13">
        <f t="shared" si="2"/>
        <v>57.5</v>
      </c>
      <c r="G11" s="13">
        <f t="shared" si="3"/>
        <v>11.5</v>
      </c>
      <c r="H11" s="13">
        <f t="shared" si="4"/>
        <v>46</v>
      </c>
    </row>
    <row r="12" spans="1:8" ht="36" customHeight="1">
      <c r="A12" s="21" t="s">
        <v>29</v>
      </c>
      <c r="B12" s="12" t="s">
        <v>9</v>
      </c>
      <c r="C12" s="12">
        <v>112</v>
      </c>
      <c r="D12" s="13">
        <f t="shared" si="0"/>
        <v>4.4800000000000004</v>
      </c>
      <c r="E12" s="13">
        <f t="shared" si="1"/>
        <v>8.9600000000000009</v>
      </c>
      <c r="F12" s="13">
        <f t="shared" si="2"/>
        <v>28</v>
      </c>
      <c r="G12" s="13">
        <f t="shared" si="3"/>
        <v>5.6000000000000005</v>
      </c>
      <c r="H12" s="13">
        <f t="shared" si="4"/>
        <v>22.400000000000002</v>
      </c>
    </row>
    <row r="13" spans="1:8" ht="36" customHeight="1">
      <c r="A13" s="23"/>
      <c r="B13" s="12" t="s">
        <v>10</v>
      </c>
      <c r="C13" s="12">
        <v>108</v>
      </c>
      <c r="D13" s="13">
        <f t="shared" si="0"/>
        <v>4.32</v>
      </c>
      <c r="E13" s="13">
        <f t="shared" si="1"/>
        <v>8.64</v>
      </c>
      <c r="F13" s="13">
        <f t="shared" si="2"/>
        <v>27</v>
      </c>
      <c r="G13" s="13">
        <f t="shared" si="3"/>
        <v>5.4</v>
      </c>
      <c r="H13" s="13">
        <f t="shared" si="4"/>
        <v>21.6</v>
      </c>
    </row>
    <row r="14" spans="1:8" ht="36" customHeight="1">
      <c r="A14" s="23"/>
      <c r="B14" s="12" t="s">
        <v>11</v>
      </c>
      <c r="C14" s="12">
        <v>102</v>
      </c>
      <c r="D14" s="13">
        <f t="shared" si="0"/>
        <v>4.08</v>
      </c>
      <c r="E14" s="13">
        <f t="shared" si="1"/>
        <v>8.16</v>
      </c>
      <c r="F14" s="13">
        <f t="shared" si="2"/>
        <v>25.5</v>
      </c>
      <c r="G14" s="13">
        <f t="shared" si="3"/>
        <v>5.1000000000000005</v>
      </c>
      <c r="H14" s="13">
        <f t="shared" si="4"/>
        <v>20.400000000000002</v>
      </c>
    </row>
    <row r="15" spans="1:8" ht="36" customHeight="1">
      <c r="A15" s="22"/>
      <c r="B15" s="12" t="s">
        <v>12</v>
      </c>
      <c r="C15" s="12">
        <v>91</v>
      </c>
      <c r="D15" s="13">
        <f t="shared" si="0"/>
        <v>3.64</v>
      </c>
      <c r="E15" s="13">
        <f t="shared" si="1"/>
        <v>7.28</v>
      </c>
      <c r="F15" s="13">
        <f t="shared" si="2"/>
        <v>22.75</v>
      </c>
      <c r="G15" s="13">
        <f t="shared" si="3"/>
        <v>4.55</v>
      </c>
      <c r="H15" s="13">
        <f t="shared" si="4"/>
        <v>18.2</v>
      </c>
    </row>
    <row r="16" spans="1:8" ht="36" customHeight="1">
      <c r="A16" s="21" t="s">
        <v>31</v>
      </c>
      <c r="B16" s="12" t="s">
        <v>13</v>
      </c>
      <c r="C16" s="12">
        <v>98</v>
      </c>
      <c r="D16" s="13">
        <f t="shared" si="0"/>
        <v>3.92</v>
      </c>
      <c r="E16" s="13">
        <f t="shared" si="1"/>
        <v>7.84</v>
      </c>
      <c r="F16" s="13">
        <f t="shared" si="2"/>
        <v>24.5</v>
      </c>
      <c r="G16" s="13">
        <f t="shared" si="3"/>
        <v>4.9000000000000004</v>
      </c>
      <c r="H16" s="13">
        <f t="shared" si="4"/>
        <v>19.600000000000001</v>
      </c>
    </row>
    <row r="17" spans="1:8" ht="36" customHeight="1">
      <c r="A17" s="22"/>
      <c r="B17" s="12" t="s">
        <v>14</v>
      </c>
      <c r="C17" s="12">
        <v>73</v>
      </c>
      <c r="D17" s="13">
        <f t="shared" si="0"/>
        <v>2.92</v>
      </c>
      <c r="E17" s="13">
        <f t="shared" si="1"/>
        <v>5.84</v>
      </c>
      <c r="F17" s="13">
        <f t="shared" si="2"/>
        <v>18.25</v>
      </c>
      <c r="G17" s="13">
        <f t="shared" si="3"/>
        <v>3.6500000000000004</v>
      </c>
      <c r="H17" s="13">
        <f t="shared" si="4"/>
        <v>14.600000000000001</v>
      </c>
    </row>
    <row r="18" spans="1:8" ht="36" customHeight="1">
      <c r="A18" s="14"/>
      <c r="B18" s="14"/>
      <c r="C18" s="14"/>
      <c r="D18" s="12"/>
      <c r="E18" s="12"/>
      <c r="F18" s="12"/>
      <c r="G18" s="12"/>
      <c r="H18" s="13"/>
    </row>
  </sheetData>
  <mergeCells count="6">
    <mergeCell ref="A16:A17"/>
    <mergeCell ref="A1:H1"/>
    <mergeCell ref="A3:A5"/>
    <mergeCell ref="A6:A8"/>
    <mergeCell ref="A9:A11"/>
    <mergeCell ref="A12:A15"/>
  </mergeCells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H19"/>
  <sheetViews>
    <sheetView tabSelected="1" workbookViewId="0">
      <selection activeCell="K12" sqref="K12"/>
    </sheetView>
  </sheetViews>
  <sheetFormatPr defaultRowHeight="13.5"/>
  <cols>
    <col min="1" max="1" width="17.375" customWidth="1"/>
    <col min="2" max="2" width="11.75" customWidth="1"/>
    <col min="3" max="3" width="12.125" customWidth="1"/>
    <col min="4" max="4" width="14.375" customWidth="1"/>
    <col min="5" max="5" width="11.75" customWidth="1"/>
    <col min="6" max="6" width="16.375" customWidth="1"/>
    <col min="7" max="7" width="16.25" customWidth="1"/>
    <col min="8" max="8" width="22.25" customWidth="1"/>
  </cols>
  <sheetData>
    <row r="1" spans="1:8" ht="54" customHeight="1">
      <c r="A1" s="15" t="s">
        <v>33</v>
      </c>
      <c r="B1" s="16"/>
      <c r="C1" s="16"/>
      <c r="D1" s="16"/>
      <c r="E1" s="16"/>
      <c r="F1" s="16"/>
      <c r="G1" s="16"/>
      <c r="H1" s="17"/>
    </row>
    <row r="2" spans="1:8" ht="64.5" customHeight="1">
      <c r="A2" s="2" t="s">
        <v>21</v>
      </c>
      <c r="B2" s="2" t="s">
        <v>20</v>
      </c>
      <c r="C2" s="2" t="s">
        <v>22</v>
      </c>
      <c r="D2" s="2" t="s">
        <v>15</v>
      </c>
      <c r="E2" s="2" t="s">
        <v>16</v>
      </c>
      <c r="F2" s="2" t="s">
        <v>17</v>
      </c>
      <c r="G2" s="3" t="s">
        <v>18</v>
      </c>
      <c r="H2" s="7" t="s">
        <v>19</v>
      </c>
    </row>
    <row r="3" spans="1:8" ht="29.25" customHeight="1">
      <c r="A3" s="18" t="s">
        <v>26</v>
      </c>
      <c r="B3" s="1" t="s">
        <v>0</v>
      </c>
      <c r="C3" s="1">
        <v>149</v>
      </c>
      <c r="D3" s="6">
        <f>C3*0.04</f>
        <v>5.96</v>
      </c>
      <c r="E3" s="6">
        <f>C3*0.08</f>
        <v>11.92</v>
      </c>
      <c r="F3" s="6">
        <f>C3*0.25</f>
        <v>37.25</v>
      </c>
      <c r="G3" s="6">
        <f>C3*0.05</f>
        <v>7.45</v>
      </c>
      <c r="H3" s="6">
        <f>C3*0.2</f>
        <v>29.8</v>
      </c>
    </row>
    <row r="4" spans="1:8" ht="29.25" customHeight="1">
      <c r="A4" s="25"/>
      <c r="B4" s="1" t="s">
        <v>1</v>
      </c>
      <c r="C4" s="1">
        <v>106</v>
      </c>
      <c r="D4" s="6">
        <f t="shared" ref="D4:D17" si="0">C4*0.04</f>
        <v>4.24</v>
      </c>
      <c r="E4" s="6">
        <f t="shared" ref="E4:E17" si="1">C4*0.08</f>
        <v>8.48</v>
      </c>
      <c r="F4" s="6">
        <f t="shared" ref="F4:F17" si="2">C4*0.25</f>
        <v>26.5</v>
      </c>
      <c r="G4" s="6">
        <f t="shared" ref="G4:G17" si="3">C4*0.05</f>
        <v>5.3000000000000007</v>
      </c>
      <c r="H4" s="6">
        <f t="shared" ref="H4:H17" si="4">C4*0.2</f>
        <v>21.200000000000003</v>
      </c>
    </row>
    <row r="5" spans="1:8" ht="29.25" customHeight="1">
      <c r="A5" s="24"/>
      <c r="B5" s="1" t="s">
        <v>2</v>
      </c>
      <c r="C5" s="1">
        <v>104</v>
      </c>
      <c r="D5" s="6">
        <f t="shared" si="0"/>
        <v>4.16</v>
      </c>
      <c r="E5" s="6">
        <f t="shared" si="1"/>
        <v>8.32</v>
      </c>
      <c r="F5" s="6">
        <f t="shared" si="2"/>
        <v>26</v>
      </c>
      <c r="G5" s="6">
        <f t="shared" si="3"/>
        <v>5.2</v>
      </c>
      <c r="H5" s="6">
        <f t="shared" si="4"/>
        <v>20.8</v>
      </c>
    </row>
    <row r="6" spans="1:8" ht="29.25" customHeight="1">
      <c r="A6" s="18" t="s">
        <v>27</v>
      </c>
      <c r="B6" s="1" t="s">
        <v>3</v>
      </c>
      <c r="C6" s="1">
        <v>48</v>
      </c>
      <c r="D6" s="6">
        <f t="shared" si="0"/>
        <v>1.92</v>
      </c>
      <c r="E6" s="6">
        <f t="shared" si="1"/>
        <v>3.84</v>
      </c>
      <c r="F6" s="6">
        <f t="shared" si="2"/>
        <v>12</v>
      </c>
      <c r="G6" s="6">
        <f t="shared" si="3"/>
        <v>2.4000000000000004</v>
      </c>
      <c r="H6" s="6">
        <f t="shared" si="4"/>
        <v>9.6000000000000014</v>
      </c>
    </row>
    <row r="7" spans="1:8" ht="29.25" customHeight="1">
      <c r="A7" s="25"/>
      <c r="B7" s="1" t="s">
        <v>4</v>
      </c>
      <c r="C7" s="1">
        <v>257</v>
      </c>
      <c r="D7" s="6">
        <f t="shared" si="0"/>
        <v>10.28</v>
      </c>
      <c r="E7" s="6">
        <f t="shared" si="1"/>
        <v>20.56</v>
      </c>
      <c r="F7" s="6">
        <f t="shared" si="2"/>
        <v>64.25</v>
      </c>
      <c r="G7" s="6">
        <f t="shared" si="3"/>
        <v>12.850000000000001</v>
      </c>
      <c r="H7" s="6">
        <f t="shared" si="4"/>
        <v>51.400000000000006</v>
      </c>
    </row>
    <row r="8" spans="1:8" ht="29.25" customHeight="1">
      <c r="A8" s="24"/>
      <c r="B8" s="1" t="s">
        <v>5</v>
      </c>
      <c r="C8" s="1">
        <v>158</v>
      </c>
      <c r="D8" s="6">
        <f t="shared" si="0"/>
        <v>6.32</v>
      </c>
      <c r="E8" s="6">
        <f t="shared" si="1"/>
        <v>12.64</v>
      </c>
      <c r="F8" s="6">
        <f t="shared" si="2"/>
        <v>39.5</v>
      </c>
      <c r="G8" s="6">
        <f t="shared" si="3"/>
        <v>7.9</v>
      </c>
      <c r="H8" s="6">
        <f t="shared" si="4"/>
        <v>31.6</v>
      </c>
    </row>
    <row r="9" spans="1:8" ht="29.25" customHeight="1">
      <c r="A9" s="18" t="s">
        <v>28</v>
      </c>
      <c r="B9" s="1" t="s">
        <v>6</v>
      </c>
      <c r="C9" s="1">
        <v>207</v>
      </c>
      <c r="D9" s="6">
        <f t="shared" si="0"/>
        <v>8.2799999999999994</v>
      </c>
      <c r="E9" s="6">
        <f t="shared" si="1"/>
        <v>16.559999999999999</v>
      </c>
      <c r="F9" s="6">
        <f t="shared" si="2"/>
        <v>51.75</v>
      </c>
      <c r="G9" s="6">
        <f t="shared" si="3"/>
        <v>10.350000000000001</v>
      </c>
      <c r="H9" s="6">
        <f t="shared" si="4"/>
        <v>41.400000000000006</v>
      </c>
    </row>
    <row r="10" spans="1:8" ht="29.25" customHeight="1">
      <c r="A10" s="25"/>
      <c r="B10" s="1" t="s">
        <v>7</v>
      </c>
      <c r="C10" s="1">
        <v>300</v>
      </c>
      <c r="D10" s="6">
        <f t="shared" si="0"/>
        <v>12</v>
      </c>
      <c r="E10" s="6">
        <f t="shared" si="1"/>
        <v>24</v>
      </c>
      <c r="F10" s="6">
        <f t="shared" si="2"/>
        <v>75</v>
      </c>
      <c r="G10" s="6">
        <f t="shared" si="3"/>
        <v>15</v>
      </c>
      <c r="H10" s="6">
        <f t="shared" si="4"/>
        <v>60</v>
      </c>
    </row>
    <row r="11" spans="1:8" ht="29.25" customHeight="1">
      <c r="A11" s="24"/>
      <c r="B11" s="1" t="s">
        <v>8</v>
      </c>
      <c r="C11" s="1">
        <v>205</v>
      </c>
      <c r="D11" s="6">
        <f t="shared" si="0"/>
        <v>8.1999999999999993</v>
      </c>
      <c r="E11" s="6">
        <f t="shared" si="1"/>
        <v>16.399999999999999</v>
      </c>
      <c r="F11" s="6">
        <f t="shared" si="2"/>
        <v>51.25</v>
      </c>
      <c r="G11" s="6">
        <f t="shared" si="3"/>
        <v>10.25</v>
      </c>
      <c r="H11" s="6">
        <f t="shared" si="4"/>
        <v>41</v>
      </c>
    </row>
    <row r="12" spans="1:8" ht="29.25" customHeight="1">
      <c r="A12" s="18" t="s">
        <v>29</v>
      </c>
      <c r="B12" s="1" t="s">
        <v>9</v>
      </c>
      <c r="C12" s="1">
        <v>148</v>
      </c>
      <c r="D12" s="6">
        <f t="shared" si="0"/>
        <v>5.92</v>
      </c>
      <c r="E12" s="6">
        <f t="shared" si="1"/>
        <v>11.84</v>
      </c>
      <c r="F12" s="6">
        <f t="shared" si="2"/>
        <v>37</v>
      </c>
      <c r="G12" s="6">
        <f t="shared" si="3"/>
        <v>7.4</v>
      </c>
      <c r="H12" s="6">
        <f t="shared" si="4"/>
        <v>29.6</v>
      </c>
    </row>
    <row r="13" spans="1:8" ht="29.25" customHeight="1">
      <c r="A13" s="25"/>
      <c r="B13" s="1" t="s">
        <v>10</v>
      </c>
      <c r="C13" s="1">
        <v>155</v>
      </c>
      <c r="D13" s="6">
        <f t="shared" si="0"/>
        <v>6.2</v>
      </c>
      <c r="E13" s="6">
        <f t="shared" si="1"/>
        <v>12.4</v>
      </c>
      <c r="F13" s="6">
        <f t="shared" si="2"/>
        <v>38.75</v>
      </c>
      <c r="G13" s="6">
        <f t="shared" si="3"/>
        <v>7.75</v>
      </c>
      <c r="H13" s="6">
        <f t="shared" si="4"/>
        <v>31</v>
      </c>
    </row>
    <row r="14" spans="1:8" ht="29.25" customHeight="1">
      <c r="A14" s="25"/>
      <c r="B14" s="1" t="s">
        <v>11</v>
      </c>
      <c r="C14" s="1">
        <v>146</v>
      </c>
      <c r="D14" s="6">
        <f t="shared" si="0"/>
        <v>5.84</v>
      </c>
      <c r="E14" s="6">
        <f t="shared" si="1"/>
        <v>11.68</v>
      </c>
      <c r="F14" s="6">
        <f t="shared" si="2"/>
        <v>36.5</v>
      </c>
      <c r="G14" s="6">
        <f t="shared" si="3"/>
        <v>7.3000000000000007</v>
      </c>
      <c r="H14" s="6">
        <f t="shared" si="4"/>
        <v>29.200000000000003</v>
      </c>
    </row>
    <row r="15" spans="1:8" ht="29.25" customHeight="1">
      <c r="A15" s="24"/>
      <c r="B15" s="1" t="s">
        <v>12</v>
      </c>
      <c r="C15" s="1">
        <v>145</v>
      </c>
      <c r="D15" s="6">
        <f t="shared" si="0"/>
        <v>5.8</v>
      </c>
      <c r="E15" s="6">
        <f t="shared" si="1"/>
        <v>11.6</v>
      </c>
      <c r="F15" s="6">
        <f t="shared" si="2"/>
        <v>36.25</v>
      </c>
      <c r="G15" s="6">
        <f t="shared" si="3"/>
        <v>7.25</v>
      </c>
      <c r="H15" s="6">
        <f t="shared" si="4"/>
        <v>29</v>
      </c>
    </row>
    <row r="16" spans="1:8" ht="29.25" customHeight="1">
      <c r="A16" s="18" t="s">
        <v>31</v>
      </c>
      <c r="B16" s="1" t="s">
        <v>13</v>
      </c>
      <c r="C16" s="1">
        <v>73</v>
      </c>
      <c r="D16" s="6">
        <f t="shared" si="0"/>
        <v>2.92</v>
      </c>
      <c r="E16" s="6">
        <f t="shared" si="1"/>
        <v>5.84</v>
      </c>
      <c r="F16" s="6">
        <f t="shared" si="2"/>
        <v>18.25</v>
      </c>
      <c r="G16" s="6">
        <f t="shared" si="3"/>
        <v>3.6500000000000004</v>
      </c>
      <c r="H16" s="6">
        <f t="shared" si="4"/>
        <v>14.600000000000001</v>
      </c>
    </row>
    <row r="17" spans="1:8" ht="29.25" customHeight="1">
      <c r="A17" s="24"/>
      <c r="B17" s="1" t="s">
        <v>14</v>
      </c>
      <c r="C17" s="1">
        <v>78</v>
      </c>
      <c r="D17" s="6">
        <f t="shared" si="0"/>
        <v>3.12</v>
      </c>
      <c r="E17" s="6">
        <f t="shared" si="1"/>
        <v>6.24</v>
      </c>
      <c r="F17" s="6">
        <f t="shared" si="2"/>
        <v>19.5</v>
      </c>
      <c r="G17" s="6">
        <f t="shared" si="3"/>
        <v>3.9000000000000004</v>
      </c>
      <c r="H17" s="6">
        <f t="shared" si="4"/>
        <v>15.600000000000001</v>
      </c>
    </row>
    <row r="18" spans="1:8" ht="29.25" customHeight="1">
      <c r="A18" s="5"/>
      <c r="B18" s="5"/>
      <c r="C18" s="5"/>
      <c r="D18" s="1"/>
      <c r="E18" s="1"/>
      <c r="F18" s="1"/>
      <c r="G18" s="1"/>
      <c r="H18" s="6"/>
    </row>
    <row r="19" spans="1:8">
      <c r="D19">
        <v>90</v>
      </c>
      <c r="E19">
        <v>193</v>
      </c>
      <c r="F19">
        <v>608</v>
      </c>
    </row>
  </sheetData>
  <mergeCells count="6">
    <mergeCell ref="A16:A17"/>
    <mergeCell ref="A1:H1"/>
    <mergeCell ref="A3:A5"/>
    <mergeCell ref="A6:A8"/>
    <mergeCell ref="A9:A11"/>
    <mergeCell ref="A12:A15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2016级</vt:lpstr>
      <vt:lpstr>2017级</vt:lpstr>
      <vt:lpstr>2018级</vt:lpstr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lj</cp:lastModifiedBy>
  <dcterms:created xsi:type="dcterms:W3CDTF">2017-09-01T06:04:00Z</dcterms:created>
  <dcterms:modified xsi:type="dcterms:W3CDTF">2019-09-25T02:03:36Z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a50f0d20-a2c2-4a3c-8e0a-1530c2d14387</vt:lpwstr>
  </property>
</Properties>
</file>